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pitalsaludesp-my.sharepoint.com/personal/coordinador_financiero_capitalsalud_gov_co/Documents/Backup_presupuesto/Temp_Mao2020/Ppto 2025/BOGDATA/Reportes/"/>
    </mc:Choice>
  </mc:AlternateContent>
  <xr:revisionPtr revIDLastSave="35" documentId="8_{8CA65001-6183-41B0-9858-9EDAB6F74750}" xr6:coauthVersionLast="47" xr6:coauthVersionMax="47" xr10:uidLastSave="{12E7BFAC-84DD-4924-8B7D-2158305C7191}"/>
  <bookViews>
    <workbookView xWindow="-108" yWindow="-108" windowWidth="23256" windowHeight="12456" xr2:uid="{F5DE5C69-92DF-432D-9B7A-82A46E710371}"/>
  </bookViews>
  <sheets>
    <sheet name="GASTO01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7" i="1" l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P55" i="1"/>
</calcChain>
</file>

<file path=xl/sharedStrings.xml><?xml version="1.0" encoding="utf-8"?>
<sst xmlns="http://schemas.openxmlformats.org/spreadsheetml/2006/main" count="69" uniqueCount="69">
  <si>
    <t>Ce.gestores / Pos.presupuestarias</t>
  </si>
  <si>
    <t>Apropiación Inicial</t>
  </si>
  <si>
    <t>Modificaciones Mes</t>
  </si>
  <si>
    <t>Modific. Acumulado</t>
  </si>
  <si>
    <t>Apropiación Vigente</t>
  </si>
  <si>
    <t>Suspensión</t>
  </si>
  <si>
    <t>Aprop. Disponible</t>
  </si>
  <si>
    <t>CDP Mes</t>
  </si>
  <si>
    <t>CDP Acumulado</t>
  </si>
  <si>
    <t>Saldo Apr.Disponible</t>
  </si>
  <si>
    <t>Compromisos  Mes</t>
  </si>
  <si>
    <t>Compromisos Acumulad.</t>
  </si>
  <si>
    <t>Saldo p. Comprometer</t>
  </si>
  <si>
    <t>Eje Ptal %</t>
  </si>
  <si>
    <t>Giro Mes Presupuestal</t>
  </si>
  <si>
    <t>Giros Acumulados Ppto</t>
  </si>
  <si>
    <t>Saldo por Pagar</t>
  </si>
  <si>
    <t>% Ej.Giro</t>
  </si>
  <si>
    <t>Giro Mes  Tesoral</t>
  </si>
  <si>
    <t>Giros Acumul.Tesoral</t>
  </si>
  <si>
    <t>TOTAL</t>
  </si>
  <si>
    <t>0267-01  CAPITAL SALUD EPS-S</t>
  </si>
  <si>
    <t>4211010100101        Sueldo básico</t>
  </si>
  <si>
    <t>4211010100102        Horas extras, dominicales, festivos y recargos</t>
  </si>
  <si>
    <t>4211010100105        Auxilio de transporte</t>
  </si>
  <si>
    <t>4211010100106        Prima de servicio</t>
  </si>
  <si>
    <t>421101010022101      Beneficios a los empleados a corto plazo</t>
  </si>
  <si>
    <t>42110102001          Aportes a la seguridad social en pensiones</t>
  </si>
  <si>
    <t>42110102002          Aportes a la seguridad social en salud</t>
  </si>
  <si>
    <t>42110102003          Aportes de cesantías</t>
  </si>
  <si>
    <t>42110102004          Aportes a cajas de compensación familiar</t>
  </si>
  <si>
    <t>42110102005          Aportes generales al sistema de riesgos laborales</t>
  </si>
  <si>
    <t>42110102006          Aportes al ICBF</t>
  </si>
  <si>
    <t>42110102007          Aportes al SENA</t>
  </si>
  <si>
    <t>4211010300101        Vacaciones</t>
  </si>
  <si>
    <t>42110103020          Estímulos a los empleados del Estado</t>
  </si>
  <si>
    <t>42110103069          Apoyo de sostenimiento aprendices SENA</t>
  </si>
  <si>
    <t>42110103083          Auxilio de movilización</t>
  </si>
  <si>
    <t>42110103121          Bonificación permanente extralegal</t>
  </si>
  <si>
    <t>421201010030401      Motores, generadores y transformadores eléctricos</t>
  </si>
  <si>
    <t>421201010030402      Aparatos de control eléctrico y distribución de el</t>
  </si>
  <si>
    <t>421201010030503      Radiorreceptores y receptores de televisión; apara</t>
  </si>
  <si>
    <t>42120101004010102    Muebles del tipo utilizado en la oficina</t>
  </si>
  <si>
    <t>42120101004010104    Otros muebles N.C.P.</t>
  </si>
  <si>
    <t>4212010100502030101  Paquetes de software</t>
  </si>
  <si>
    <t>42120201003          Otros bienes transportables (excepto productos met</t>
  </si>
  <si>
    <t>42120201004          Productos metálicos y paquetes de software</t>
  </si>
  <si>
    <t>42120202005          Servicios de la construcción</t>
  </si>
  <si>
    <t>42120202006          Servicios de alojamiento; servicios de suministro</t>
  </si>
  <si>
    <t>42120202007          Servicios financieros y servicios conexos, servici</t>
  </si>
  <si>
    <t>42120202008          Servicios prestados a las empresas y servicios de</t>
  </si>
  <si>
    <t>42120202009          Servicios para la comunidad, sociales y personales</t>
  </si>
  <si>
    <t>42120202010          Viáticos de los funcionarios en comisión</t>
  </si>
  <si>
    <t>42180101             Impuesto sobre la renta y complementarios</t>
  </si>
  <si>
    <t>42180152             Impuesto predial unificado</t>
  </si>
  <si>
    <t>42180153             Impuesto de registro</t>
  </si>
  <si>
    <t>421803               Tasas y derechos administrativos</t>
  </si>
  <si>
    <t>42180407             Contribución de vigilancia - Superintendencia Naci</t>
  </si>
  <si>
    <t>42180501001          Multas Superintendencias</t>
  </si>
  <si>
    <t>42450208             Servicios prestados a las empresas y servicios de</t>
  </si>
  <si>
    <t>42450209             Servicios para la comunidad, sociales y personales</t>
  </si>
  <si>
    <t>43                   Disponibilidad final</t>
  </si>
  <si>
    <t>LUISA FERNANDA MARÍN GARCÍA</t>
  </si>
  <si>
    <t>MARCELA BRUN VERGARA</t>
  </si>
  <si>
    <t>RESPONSABLE DEL PRESUPUESTO</t>
  </si>
  <si>
    <t>GERENTE GENERAL</t>
  </si>
  <si>
    <t>Elaboró:  Iván Mauricio Méndez R., Profesional Universitario de Presupuesto</t>
  </si>
  <si>
    <t>Aprobó:  Jose Orlando Angel Torres - Director Administrativo y Financiero</t>
  </si>
  <si>
    <t>EJECUCION DE GASTOS -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</si>
</sst>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_(* #,##0_);_(* \(#,##0\);_(* &quot;-&quot;??_);_(@_)"/>
    <numFmt numFmtId="166" formatCode="_(* #,##0.00_);_(* \(#,##0.00\);_(* &quot;-&quot;??_);_(@_)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rial"/>
      <family val="2"/>
    </font>
    <font>
      <b/>
      <sz val="24"/>
      <name val="Arial"/>
      <family val="2"/>
    </font>
    <font>
      <sz val="24"/>
      <color theme="1"/>
      <name val="Arial"/>
      <family val="2"/>
    </font>
    <font>
      <b/>
      <sz val="2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0" fontId="18" fillId="0" borderId="11" xfId="2" applyNumberFormat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wrapText="1"/>
    </xf>
    <xf numFmtId="165" fontId="18" fillId="0" borderId="14" xfId="1" applyNumberFormat="1" applyFont="1" applyFill="1" applyBorder="1" applyAlignment="1"/>
    <xf numFmtId="165" fontId="19" fillId="0" borderId="14" xfId="1" applyNumberFormat="1" applyFont="1" applyFill="1" applyBorder="1" applyAlignment="1"/>
    <xf numFmtId="10" fontId="18" fillId="0" borderId="14" xfId="2" applyNumberFormat="1" applyFont="1" applyFill="1" applyBorder="1" applyAlignment="1">
      <alignment horizontal="right"/>
    </xf>
    <xf numFmtId="10" fontId="18" fillId="0" borderId="14" xfId="2" applyNumberFormat="1" applyFont="1" applyFill="1" applyBorder="1" applyAlignment="1"/>
    <xf numFmtId="165" fontId="18" fillId="0" borderId="15" xfId="1" applyNumberFormat="1" applyFont="1" applyFill="1" applyBorder="1" applyAlignment="1"/>
    <xf numFmtId="0" fontId="18" fillId="0" borderId="16" xfId="0" applyFont="1" applyBorder="1" applyAlignment="1">
      <alignment wrapText="1"/>
    </xf>
    <xf numFmtId="165" fontId="18" fillId="0" borderId="17" xfId="1" applyNumberFormat="1" applyFont="1" applyFill="1" applyBorder="1" applyAlignment="1"/>
    <xf numFmtId="10" fontId="18" fillId="0" borderId="17" xfId="2" applyNumberFormat="1" applyFont="1" applyFill="1" applyBorder="1" applyAlignment="1">
      <alignment horizontal="right"/>
    </xf>
    <xf numFmtId="10" fontId="18" fillId="0" borderId="17" xfId="2" applyNumberFormat="1" applyFont="1" applyFill="1" applyBorder="1" applyAlignment="1"/>
    <xf numFmtId="165" fontId="18" fillId="0" borderId="18" xfId="1" applyNumberFormat="1" applyFont="1" applyFill="1" applyBorder="1" applyAlignment="1"/>
    <xf numFmtId="0" fontId="20" fillId="0" borderId="16" xfId="0" applyFont="1" applyBorder="1" applyAlignment="1">
      <alignment wrapText="1"/>
    </xf>
    <xf numFmtId="165" fontId="20" fillId="0" borderId="17" xfId="1" applyNumberFormat="1" applyFont="1" applyFill="1" applyBorder="1" applyAlignment="1"/>
    <xf numFmtId="10" fontId="20" fillId="0" borderId="17" xfId="2" applyNumberFormat="1" applyFont="1" applyFill="1" applyBorder="1" applyAlignment="1">
      <alignment horizontal="right"/>
    </xf>
    <xf numFmtId="10" fontId="20" fillId="0" borderId="17" xfId="2" applyNumberFormat="1" applyFont="1" applyFill="1" applyBorder="1" applyAlignment="1"/>
    <xf numFmtId="165" fontId="20" fillId="0" borderId="18" xfId="1" applyNumberFormat="1" applyFont="1" applyFill="1" applyBorder="1" applyAlignment="1"/>
    <xf numFmtId="0" fontId="18" fillId="0" borderId="0" xfId="0" applyFont="1" applyAlignment="1">
      <alignment wrapText="1"/>
    </xf>
    <xf numFmtId="165" fontId="18" fillId="0" borderId="0" xfId="1" applyNumberFormat="1" applyFont="1" applyFill="1" applyBorder="1" applyAlignment="1"/>
    <xf numFmtId="165" fontId="21" fillId="0" borderId="0" xfId="1" applyNumberFormat="1" applyFont="1"/>
    <xf numFmtId="10" fontId="18" fillId="0" borderId="0" xfId="2" applyNumberFormat="1" applyFont="1" applyFill="1" applyBorder="1" applyAlignment="1">
      <alignment horizontal="right"/>
    </xf>
    <xf numFmtId="10" fontId="18" fillId="0" borderId="0" xfId="2" applyNumberFormat="1" applyFont="1" applyFill="1" applyBorder="1" applyAlignment="1"/>
    <xf numFmtId="165" fontId="18" fillId="0" borderId="0" xfId="2" applyNumberFormat="1" applyFont="1" applyFill="1" applyBorder="1" applyAlignment="1">
      <alignment horizontal="right"/>
    </xf>
    <xf numFmtId="0" fontId="20" fillId="0" borderId="0" xfId="0" applyFont="1" applyAlignment="1">
      <alignment wrapText="1"/>
    </xf>
    <xf numFmtId="0" fontId="20" fillId="0" borderId="0" xfId="0" applyFont="1"/>
    <xf numFmtId="164" fontId="20" fillId="0" borderId="0" xfId="1" applyNumberFormat="1" applyFont="1" applyFill="1" applyBorder="1"/>
    <xf numFmtId="164" fontId="20" fillId="0" borderId="0" xfId="1" applyNumberFormat="1" applyFont="1" applyFill="1"/>
    <xf numFmtId="10" fontId="20" fillId="0" borderId="0" xfId="2" applyNumberFormat="1" applyFont="1" applyFill="1" applyBorder="1"/>
    <xf numFmtId="166" fontId="20" fillId="0" borderId="0" xfId="0" applyNumberFormat="1" applyFont="1"/>
    <xf numFmtId="165" fontId="20" fillId="0" borderId="0" xfId="0" applyNumberFormat="1" applyFont="1"/>
    <xf numFmtId="10" fontId="20" fillId="0" borderId="0" xfId="2" applyNumberFormat="1" applyFont="1" applyFill="1"/>
    <xf numFmtId="10" fontId="20" fillId="0" borderId="0" xfId="2" applyNumberFormat="1" applyFont="1" applyFill="1" applyAlignment="1">
      <alignment horizontal="right"/>
    </xf>
    <xf numFmtId="0" fontId="18" fillId="0" borderId="0" xfId="0" applyFont="1" applyAlignment="1">
      <alignment horizontal="center" wrapText="1"/>
    </xf>
    <xf numFmtId="164" fontId="18" fillId="0" borderId="0" xfId="1" applyNumberFormat="1" applyFont="1" applyFill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9528</xdr:rowOff>
    </xdr:from>
    <xdr:ext cx="6977062" cy="1109660"/>
    <xdr:pic>
      <xdr:nvPicPr>
        <xdr:cNvPr id="2" name="Imagen 1">
          <a:extLst>
            <a:ext uri="{FF2B5EF4-FFF2-40B4-BE49-F238E27FC236}">
              <a16:creationId xmlns:a16="http://schemas.microsoft.com/office/drawing/2014/main" id="{22627A64-F619-49C9-B5AD-CD13B028ABD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8"/>
          <a:ext cx="6977062" cy="1109660"/>
        </a:xfrm>
        <a:prstGeom prst="rect">
          <a:avLst/>
        </a:prstGeom>
      </xdr:spPr>
    </xdr:pic>
    <xdr:clientData/>
  </xdr:oneCellAnchor>
  <xdr:twoCellAnchor editAs="oneCell">
    <xdr:from>
      <xdr:col>3</xdr:col>
      <xdr:colOff>23812</xdr:colOff>
      <xdr:row>55</xdr:row>
      <xdr:rowOff>166687</xdr:rowOff>
    </xdr:from>
    <xdr:to>
      <xdr:col>3</xdr:col>
      <xdr:colOff>881062</xdr:colOff>
      <xdr:row>56</xdr:row>
      <xdr:rowOff>379412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AACA61-0265-4116-A6F5-414F36973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0" y="39004875"/>
          <a:ext cx="857250" cy="593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7062A-BE3D-4B37-8BC6-7F3C960E457A}">
  <sheetPr>
    <pageSetUpPr fitToPage="1"/>
  </sheetPr>
  <dimension ref="A1:T59"/>
  <sheetViews>
    <sheetView tabSelected="1" view="pageBreakPreview" zoomScale="40" zoomScaleNormal="40" zoomScaleSheetLayoutView="40" workbookViewId="0">
      <pane xSplit="1" ySplit="6" topLeftCell="C43" activePane="bottomRight" state="frozen"/>
      <selection pane="topRight" activeCell="B1" sqref="B1"/>
      <selection pane="bottomLeft" activeCell="A2" sqref="A2"/>
      <selection pane="bottomRight" activeCell="J55" sqref="J55:K56"/>
    </sheetView>
  </sheetViews>
  <sheetFormatPr baseColWidth="10" defaultColWidth="11.44140625" defaultRowHeight="14.4" x14ac:dyDescent="0.3"/>
  <cols>
    <col min="1" max="1" width="76.109375" customWidth="1"/>
    <col min="2" max="2" width="45.33203125" customWidth="1"/>
    <col min="3" max="3" width="39.6640625" customWidth="1"/>
    <col min="4" max="4" width="40.88671875" customWidth="1"/>
    <col min="5" max="5" width="47.88671875" customWidth="1"/>
    <col min="6" max="6" width="41.6640625" customWidth="1"/>
    <col min="7" max="8" width="45.33203125" customWidth="1"/>
    <col min="9" max="9" width="45.44140625" customWidth="1"/>
    <col min="10" max="10" width="49.6640625" customWidth="1"/>
    <col min="11" max="11" width="45.33203125" customWidth="1"/>
    <col min="12" max="12" width="47.6640625" customWidth="1"/>
    <col min="13" max="13" width="43.109375" customWidth="1"/>
    <col min="14" max="14" width="25.5546875" bestFit="1" customWidth="1"/>
    <col min="15" max="15" width="40.88671875" customWidth="1"/>
    <col min="16" max="17" width="45.109375" customWidth="1"/>
    <col min="18" max="18" width="23" customWidth="1"/>
    <col min="19" max="19" width="41.5546875" customWidth="1"/>
    <col min="20" max="20" width="45.109375" customWidth="1"/>
  </cols>
  <sheetData>
    <row r="1" spans="1:20" s="28" customFormat="1" ht="30" x14ac:dyDescent="0.5">
      <c r="A1" s="27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5"/>
      <c r="O1" s="30"/>
      <c r="P1" s="30"/>
      <c r="Q1" s="30"/>
      <c r="R1" s="34"/>
      <c r="S1" s="30"/>
      <c r="T1" s="30"/>
    </row>
    <row r="2" spans="1:20" s="28" customFormat="1" ht="30" x14ac:dyDescent="0.5">
      <c r="A2" s="27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5"/>
      <c r="O2" s="30"/>
      <c r="P2" s="30"/>
      <c r="Q2" s="30"/>
      <c r="R2" s="34"/>
      <c r="S2" s="30"/>
      <c r="T2" s="30"/>
    </row>
    <row r="3" spans="1:20" s="28" customFormat="1" ht="30" x14ac:dyDescent="0.5">
      <c r="A3" s="27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5"/>
      <c r="O3" s="30"/>
      <c r="P3" s="30"/>
      <c r="Q3" s="30"/>
      <c r="R3" s="34"/>
      <c r="S3" s="30"/>
      <c r="T3" s="30"/>
    </row>
    <row r="4" spans="1:20" s="28" customFormat="1" ht="30" x14ac:dyDescent="0.5">
      <c r="A4" s="39" t="s">
        <v>68</v>
      </c>
      <c r="B4" s="39"/>
      <c r="C4" s="39"/>
      <c r="D4" s="39"/>
      <c r="E4" s="30"/>
      <c r="F4" s="30"/>
      <c r="G4" s="30"/>
      <c r="H4" s="30"/>
      <c r="I4" s="30"/>
      <c r="J4" s="30"/>
      <c r="K4" s="30"/>
      <c r="L4" s="30"/>
      <c r="M4" s="30"/>
      <c r="N4" s="35"/>
      <c r="O4" s="30"/>
      <c r="P4" s="30"/>
      <c r="Q4" s="30"/>
      <c r="R4" s="34"/>
      <c r="S4" s="30"/>
      <c r="T4" s="30"/>
    </row>
    <row r="5" spans="1:20" s="28" customFormat="1" ht="30.6" thickBot="1" x14ac:dyDescent="0.55000000000000004">
      <c r="A5" s="36"/>
      <c r="B5" s="36"/>
      <c r="C5" s="36"/>
      <c r="D5" s="36"/>
      <c r="E5" s="30"/>
      <c r="F5" s="30"/>
      <c r="G5" s="30"/>
      <c r="H5" s="30"/>
      <c r="I5" s="30"/>
      <c r="J5" s="30"/>
      <c r="K5" s="30"/>
      <c r="L5" s="30"/>
      <c r="M5" s="30"/>
      <c r="N5" s="35"/>
      <c r="O5" s="30"/>
      <c r="P5" s="30"/>
      <c r="Q5" s="30"/>
      <c r="R5" s="34"/>
      <c r="S5" s="30"/>
      <c r="T5" s="30"/>
    </row>
    <row r="6" spans="1:20" ht="60.6" thickBot="1" x14ac:dyDescent="0.35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3" t="s">
        <v>13</v>
      </c>
      <c r="O6" s="2" t="s">
        <v>14</v>
      </c>
      <c r="P6" s="2" t="s">
        <v>15</v>
      </c>
      <c r="Q6" s="2" t="s">
        <v>16</v>
      </c>
      <c r="R6" s="3" t="s">
        <v>17</v>
      </c>
      <c r="S6" s="2" t="s">
        <v>18</v>
      </c>
      <c r="T6" s="4" t="s">
        <v>19</v>
      </c>
    </row>
    <row r="7" spans="1:20" ht="30" x14ac:dyDescent="0.5">
      <c r="A7" s="5" t="s">
        <v>20</v>
      </c>
      <c r="B7" s="6">
        <v>2758890000000</v>
      </c>
      <c r="C7" s="6">
        <v>0</v>
      </c>
      <c r="D7" s="6">
        <v>0</v>
      </c>
      <c r="E7" s="6">
        <v>2758890000000</v>
      </c>
      <c r="F7" s="6">
        <v>0</v>
      </c>
      <c r="G7" s="6">
        <v>2758890000000</v>
      </c>
      <c r="H7" s="6">
        <v>1117760638099</v>
      </c>
      <c r="I7" s="6">
        <v>1117760638099</v>
      </c>
      <c r="J7" s="6">
        <v>1641129361901</v>
      </c>
      <c r="K7" s="6">
        <v>1116797477946</v>
      </c>
      <c r="L7" s="7">
        <v>1116797477946</v>
      </c>
      <c r="M7" s="6">
        <v>963160153</v>
      </c>
      <c r="N7" s="8">
        <f>+L7/G7</f>
        <v>0.40479956719767735</v>
      </c>
      <c r="O7" s="6">
        <v>188531172010</v>
      </c>
      <c r="P7" s="6">
        <v>188531172010</v>
      </c>
      <c r="Q7" s="6">
        <v>928266305936</v>
      </c>
      <c r="R7" s="9">
        <f>+P7/G7</f>
        <v>6.8335878563480237E-2</v>
      </c>
      <c r="S7" s="6">
        <v>188531172010</v>
      </c>
      <c r="T7" s="10">
        <v>188531172010</v>
      </c>
    </row>
    <row r="8" spans="1:20" ht="30" x14ac:dyDescent="0.5">
      <c r="A8" s="11" t="s">
        <v>21</v>
      </c>
      <c r="B8" s="12">
        <v>2758890000000</v>
      </c>
      <c r="C8" s="12">
        <v>0</v>
      </c>
      <c r="D8" s="12">
        <v>0</v>
      </c>
      <c r="E8" s="12">
        <v>2758890000000</v>
      </c>
      <c r="F8" s="12">
        <v>0</v>
      </c>
      <c r="G8" s="12">
        <v>2758890000000</v>
      </c>
      <c r="H8" s="12">
        <v>1117760638099</v>
      </c>
      <c r="I8" s="12">
        <v>1117760638099</v>
      </c>
      <c r="J8" s="12">
        <v>1641129361901</v>
      </c>
      <c r="K8" s="12">
        <v>1116797477946</v>
      </c>
      <c r="L8" s="12">
        <v>1116797477946</v>
      </c>
      <c r="M8" s="12">
        <v>963160153</v>
      </c>
      <c r="N8" s="13">
        <f t="shared" ref="N8:N47" si="0">+L8/G8</f>
        <v>0.40479956719767735</v>
      </c>
      <c r="O8" s="12">
        <v>188531172010</v>
      </c>
      <c r="P8" s="12">
        <v>188531172010</v>
      </c>
      <c r="Q8" s="12">
        <v>928266305936</v>
      </c>
      <c r="R8" s="14">
        <f t="shared" ref="R8:R47" si="1">+P8/G8</f>
        <v>6.8335878563480237E-2</v>
      </c>
      <c r="S8" s="12">
        <v>188531172010</v>
      </c>
      <c r="T8" s="15">
        <v>188531172010</v>
      </c>
    </row>
    <row r="9" spans="1:20" ht="30" x14ac:dyDescent="0.5">
      <c r="A9" s="16" t="s">
        <v>22</v>
      </c>
      <c r="B9" s="17">
        <v>44813446000</v>
      </c>
      <c r="C9" s="17">
        <v>40097466</v>
      </c>
      <c r="D9" s="17">
        <v>40097466</v>
      </c>
      <c r="E9" s="17">
        <v>44853543466</v>
      </c>
      <c r="F9" s="17">
        <v>0</v>
      </c>
      <c r="G9" s="17">
        <v>44853543466</v>
      </c>
      <c r="H9" s="17">
        <v>3298239633</v>
      </c>
      <c r="I9" s="17">
        <v>3298239633</v>
      </c>
      <c r="J9" s="17">
        <v>41555303833</v>
      </c>
      <c r="K9" s="17">
        <v>3298239633</v>
      </c>
      <c r="L9" s="17">
        <v>3298239633</v>
      </c>
      <c r="M9" s="17">
        <v>0</v>
      </c>
      <c r="N9" s="18">
        <f t="shared" si="0"/>
        <v>7.3533535549987039E-2</v>
      </c>
      <c r="O9" s="17">
        <v>3269310513</v>
      </c>
      <c r="P9" s="17">
        <v>3269310513</v>
      </c>
      <c r="Q9" s="17">
        <v>28929120</v>
      </c>
      <c r="R9" s="19">
        <f t="shared" si="1"/>
        <v>7.288856710904483E-2</v>
      </c>
      <c r="S9" s="17">
        <v>3269310513</v>
      </c>
      <c r="T9" s="20">
        <v>3269310513</v>
      </c>
    </row>
    <row r="10" spans="1:20" ht="60" x14ac:dyDescent="0.5">
      <c r="A10" s="16" t="s">
        <v>23</v>
      </c>
      <c r="B10" s="17">
        <v>554131000</v>
      </c>
      <c r="C10" s="17">
        <v>0</v>
      </c>
      <c r="D10" s="17">
        <v>0</v>
      </c>
      <c r="E10" s="17">
        <v>554131000</v>
      </c>
      <c r="F10" s="17">
        <v>0</v>
      </c>
      <c r="G10" s="17">
        <v>554131000</v>
      </c>
      <c r="H10" s="17">
        <v>18474496</v>
      </c>
      <c r="I10" s="17">
        <v>18474496</v>
      </c>
      <c r="J10" s="17">
        <v>535656504</v>
      </c>
      <c r="K10" s="17">
        <v>18474496</v>
      </c>
      <c r="L10" s="17">
        <v>18474496</v>
      </c>
      <c r="M10" s="17">
        <v>0</v>
      </c>
      <c r="N10" s="18">
        <f t="shared" si="0"/>
        <v>3.3339582156565864E-2</v>
      </c>
      <c r="O10" s="17">
        <v>17728652</v>
      </c>
      <c r="P10" s="17">
        <v>17728652</v>
      </c>
      <c r="Q10" s="17">
        <v>745844</v>
      </c>
      <c r="R10" s="19">
        <f t="shared" si="1"/>
        <v>3.1993611618913217E-2</v>
      </c>
      <c r="S10" s="17">
        <v>17728652</v>
      </c>
      <c r="T10" s="20">
        <v>17728652</v>
      </c>
    </row>
    <row r="11" spans="1:20" ht="60" x14ac:dyDescent="0.5">
      <c r="A11" s="16" t="s">
        <v>24</v>
      </c>
      <c r="B11" s="17">
        <v>1403835000</v>
      </c>
      <c r="C11" s="17">
        <v>27000</v>
      </c>
      <c r="D11" s="17">
        <v>27000</v>
      </c>
      <c r="E11" s="17">
        <v>1403862000</v>
      </c>
      <c r="F11" s="17">
        <v>0</v>
      </c>
      <c r="G11" s="17">
        <v>1403862000</v>
      </c>
      <c r="H11" s="17">
        <v>116115858</v>
      </c>
      <c r="I11" s="17">
        <v>116115858</v>
      </c>
      <c r="J11" s="17">
        <v>1287746142</v>
      </c>
      <c r="K11" s="17">
        <v>116115858</v>
      </c>
      <c r="L11" s="17">
        <v>116115858</v>
      </c>
      <c r="M11" s="17">
        <v>0</v>
      </c>
      <c r="N11" s="18">
        <f t="shared" si="0"/>
        <v>8.2711732349760869E-2</v>
      </c>
      <c r="O11" s="17">
        <v>115702525</v>
      </c>
      <c r="P11" s="17">
        <v>115702525</v>
      </c>
      <c r="Q11" s="17">
        <v>413333</v>
      </c>
      <c r="R11" s="19">
        <f t="shared" si="1"/>
        <v>8.2417306686839595E-2</v>
      </c>
      <c r="S11" s="17">
        <v>115702525</v>
      </c>
      <c r="T11" s="20">
        <v>115702525</v>
      </c>
    </row>
    <row r="12" spans="1:20" ht="60" x14ac:dyDescent="0.5">
      <c r="A12" s="16" t="s">
        <v>25</v>
      </c>
      <c r="B12" s="17">
        <v>3495224000</v>
      </c>
      <c r="C12" s="17">
        <v>0</v>
      </c>
      <c r="D12" s="17">
        <v>0</v>
      </c>
      <c r="E12" s="17">
        <v>3495224000</v>
      </c>
      <c r="F12" s="17">
        <v>0</v>
      </c>
      <c r="G12" s="17">
        <v>3495224000</v>
      </c>
      <c r="H12" s="17">
        <v>7730723</v>
      </c>
      <c r="I12" s="17">
        <v>7730723</v>
      </c>
      <c r="J12" s="17">
        <v>3487493277</v>
      </c>
      <c r="K12" s="17">
        <v>7730723</v>
      </c>
      <c r="L12" s="17">
        <v>7730723</v>
      </c>
      <c r="M12" s="17">
        <v>0</v>
      </c>
      <c r="N12" s="18">
        <f t="shared" si="0"/>
        <v>2.2117961538373507E-3</v>
      </c>
      <c r="O12" s="17">
        <v>6687896</v>
      </c>
      <c r="P12" s="17">
        <v>6687896</v>
      </c>
      <c r="Q12" s="17">
        <v>1042827</v>
      </c>
      <c r="R12" s="19">
        <f t="shared" si="1"/>
        <v>1.9134384520133759E-3</v>
      </c>
      <c r="S12" s="17">
        <v>6687896</v>
      </c>
      <c r="T12" s="20">
        <v>6687896</v>
      </c>
    </row>
    <row r="13" spans="1:20" ht="60" x14ac:dyDescent="0.5">
      <c r="A13" s="16" t="s">
        <v>26</v>
      </c>
      <c r="B13" s="17">
        <v>726288000</v>
      </c>
      <c r="C13" s="17">
        <v>0</v>
      </c>
      <c r="D13" s="17">
        <v>0</v>
      </c>
      <c r="E13" s="17">
        <v>726288000</v>
      </c>
      <c r="F13" s="17">
        <v>0</v>
      </c>
      <c r="G13" s="17">
        <v>726288000</v>
      </c>
      <c r="H13" s="17">
        <v>143262787</v>
      </c>
      <c r="I13" s="17">
        <v>143262787</v>
      </c>
      <c r="J13" s="17">
        <v>583025213</v>
      </c>
      <c r="K13" s="17">
        <v>143262787</v>
      </c>
      <c r="L13" s="17">
        <v>143262787</v>
      </c>
      <c r="M13" s="17">
        <v>0</v>
      </c>
      <c r="N13" s="18">
        <f t="shared" si="0"/>
        <v>0.19725341324653581</v>
      </c>
      <c r="O13" s="17">
        <v>143262787</v>
      </c>
      <c r="P13" s="17">
        <v>143262787</v>
      </c>
      <c r="Q13" s="17">
        <v>0</v>
      </c>
      <c r="R13" s="19">
        <f t="shared" si="1"/>
        <v>0.19725341324653581</v>
      </c>
      <c r="S13" s="17">
        <v>143262787</v>
      </c>
      <c r="T13" s="20">
        <v>143262787</v>
      </c>
    </row>
    <row r="14" spans="1:20" ht="60" x14ac:dyDescent="0.5">
      <c r="A14" s="16" t="s">
        <v>27</v>
      </c>
      <c r="B14" s="17">
        <v>5373317000</v>
      </c>
      <c r="C14" s="17">
        <v>0</v>
      </c>
      <c r="D14" s="17">
        <v>0</v>
      </c>
      <c r="E14" s="17">
        <v>5373317000</v>
      </c>
      <c r="F14" s="17">
        <v>0</v>
      </c>
      <c r="G14" s="17">
        <v>5373317000</v>
      </c>
      <c r="H14" s="17">
        <v>407704399</v>
      </c>
      <c r="I14" s="17">
        <v>407704399</v>
      </c>
      <c r="J14" s="17">
        <v>4965612601</v>
      </c>
      <c r="K14" s="17">
        <v>407704399</v>
      </c>
      <c r="L14" s="17">
        <v>407704399</v>
      </c>
      <c r="M14" s="17">
        <v>0</v>
      </c>
      <c r="N14" s="18">
        <f t="shared" si="0"/>
        <v>7.5875739138413015E-2</v>
      </c>
      <c r="O14" s="17">
        <v>407704399</v>
      </c>
      <c r="P14" s="17">
        <v>407704399</v>
      </c>
      <c r="Q14" s="17">
        <v>0</v>
      </c>
      <c r="R14" s="19">
        <f t="shared" si="1"/>
        <v>7.5875739138413015E-2</v>
      </c>
      <c r="S14" s="17">
        <v>407704399</v>
      </c>
      <c r="T14" s="20">
        <v>407704399</v>
      </c>
    </row>
    <row r="15" spans="1:20" ht="60" x14ac:dyDescent="0.5">
      <c r="A15" s="16" t="s">
        <v>28</v>
      </c>
      <c r="B15" s="17">
        <v>300333000</v>
      </c>
      <c r="C15" s="17">
        <v>0</v>
      </c>
      <c r="D15" s="17">
        <v>0</v>
      </c>
      <c r="E15" s="17">
        <v>300333000</v>
      </c>
      <c r="F15" s="17">
        <v>0</v>
      </c>
      <c r="G15" s="17">
        <v>300333000</v>
      </c>
      <c r="H15" s="17">
        <v>23494023</v>
      </c>
      <c r="I15" s="17">
        <v>23494023</v>
      </c>
      <c r="J15" s="17">
        <v>276838977</v>
      </c>
      <c r="K15" s="17">
        <v>23494023</v>
      </c>
      <c r="L15" s="17">
        <v>23494023</v>
      </c>
      <c r="M15" s="17">
        <v>0</v>
      </c>
      <c r="N15" s="18">
        <f t="shared" si="0"/>
        <v>7.8226578497867363E-2</v>
      </c>
      <c r="O15" s="17">
        <v>23494023</v>
      </c>
      <c r="P15" s="17">
        <v>23494023</v>
      </c>
      <c r="Q15" s="17">
        <v>0</v>
      </c>
      <c r="R15" s="19">
        <f t="shared" si="1"/>
        <v>7.8226578497867363E-2</v>
      </c>
      <c r="S15" s="17">
        <v>23494023</v>
      </c>
      <c r="T15" s="20">
        <v>23494023</v>
      </c>
    </row>
    <row r="16" spans="1:20" ht="60" x14ac:dyDescent="0.5">
      <c r="A16" s="16" t="s">
        <v>29</v>
      </c>
      <c r="B16" s="17">
        <v>3916059000</v>
      </c>
      <c r="C16" s="17">
        <v>17151269</v>
      </c>
      <c r="D16" s="17">
        <v>17151269</v>
      </c>
      <c r="E16" s="17">
        <v>3933210269</v>
      </c>
      <c r="F16" s="17">
        <v>0</v>
      </c>
      <c r="G16" s="17">
        <v>3933210269</v>
      </c>
      <c r="H16" s="17">
        <v>68502847</v>
      </c>
      <c r="I16" s="17">
        <v>68502847</v>
      </c>
      <c r="J16" s="17">
        <v>3864707422</v>
      </c>
      <c r="K16" s="17">
        <v>68502847</v>
      </c>
      <c r="L16" s="17">
        <v>68502847</v>
      </c>
      <c r="M16" s="17">
        <v>0</v>
      </c>
      <c r="N16" s="18">
        <f t="shared" si="0"/>
        <v>1.7416522971047902E-2</v>
      </c>
      <c r="O16" s="17">
        <v>24880414</v>
      </c>
      <c r="P16" s="17">
        <v>24880414</v>
      </c>
      <c r="Q16" s="17">
        <v>43622433</v>
      </c>
      <c r="R16" s="19">
        <f t="shared" si="1"/>
        <v>6.3257268994992549E-3</v>
      </c>
      <c r="S16" s="17">
        <v>24880414</v>
      </c>
      <c r="T16" s="20">
        <v>24880414</v>
      </c>
    </row>
    <row r="17" spans="1:20" ht="60" x14ac:dyDescent="0.5">
      <c r="A17" s="16" t="s">
        <v>30</v>
      </c>
      <c r="B17" s="17">
        <v>1791106000</v>
      </c>
      <c r="C17" s="17">
        <v>0</v>
      </c>
      <c r="D17" s="17">
        <v>0</v>
      </c>
      <c r="E17" s="17">
        <v>1791106000</v>
      </c>
      <c r="F17" s="17">
        <v>0</v>
      </c>
      <c r="G17" s="17">
        <v>1791106000</v>
      </c>
      <c r="H17" s="17">
        <v>137221400</v>
      </c>
      <c r="I17" s="17">
        <v>137221400</v>
      </c>
      <c r="J17" s="17">
        <v>1653884600</v>
      </c>
      <c r="K17" s="17">
        <v>137221400</v>
      </c>
      <c r="L17" s="17">
        <v>137221400</v>
      </c>
      <c r="M17" s="17">
        <v>0</v>
      </c>
      <c r="N17" s="18">
        <f t="shared" si="0"/>
        <v>7.6612662790476946E-2</v>
      </c>
      <c r="O17" s="17">
        <v>137221400</v>
      </c>
      <c r="P17" s="17">
        <v>137221400</v>
      </c>
      <c r="Q17" s="17">
        <v>0</v>
      </c>
      <c r="R17" s="19">
        <f t="shared" si="1"/>
        <v>7.6612662790476946E-2</v>
      </c>
      <c r="S17" s="17">
        <v>137221400</v>
      </c>
      <c r="T17" s="20">
        <v>137221400</v>
      </c>
    </row>
    <row r="18" spans="1:20" ht="90" x14ac:dyDescent="0.5">
      <c r="A18" s="16" t="s">
        <v>31</v>
      </c>
      <c r="B18" s="17">
        <v>471525000</v>
      </c>
      <c r="C18" s="17">
        <v>0</v>
      </c>
      <c r="D18" s="17">
        <v>0</v>
      </c>
      <c r="E18" s="17">
        <v>471525000</v>
      </c>
      <c r="F18" s="17">
        <v>0</v>
      </c>
      <c r="G18" s="17">
        <v>471525000</v>
      </c>
      <c r="H18" s="17">
        <v>27049800</v>
      </c>
      <c r="I18" s="17">
        <v>27049800</v>
      </c>
      <c r="J18" s="17">
        <v>444475200</v>
      </c>
      <c r="K18" s="17">
        <v>27049800</v>
      </c>
      <c r="L18" s="17">
        <v>27049800</v>
      </c>
      <c r="M18" s="17">
        <v>0</v>
      </c>
      <c r="N18" s="18">
        <f t="shared" si="0"/>
        <v>5.7366629553045966E-2</v>
      </c>
      <c r="O18" s="17">
        <v>27043000</v>
      </c>
      <c r="P18" s="17">
        <v>27043000</v>
      </c>
      <c r="Q18" s="17">
        <v>6800</v>
      </c>
      <c r="R18" s="19">
        <f t="shared" si="1"/>
        <v>5.7352208260431581E-2</v>
      </c>
      <c r="S18" s="17">
        <v>27043000</v>
      </c>
      <c r="T18" s="20">
        <v>27043000</v>
      </c>
    </row>
    <row r="19" spans="1:20" ht="30" x14ac:dyDescent="0.5">
      <c r="A19" s="16" t="s">
        <v>32</v>
      </c>
      <c r="B19" s="17">
        <v>71799000</v>
      </c>
      <c r="C19" s="17">
        <v>0</v>
      </c>
      <c r="D19" s="17">
        <v>0</v>
      </c>
      <c r="E19" s="17">
        <v>71799000</v>
      </c>
      <c r="F19" s="17">
        <v>0</v>
      </c>
      <c r="G19" s="17">
        <v>71799000</v>
      </c>
      <c r="H19" s="17">
        <v>6055200</v>
      </c>
      <c r="I19" s="17">
        <v>6055200</v>
      </c>
      <c r="J19" s="17">
        <v>65743800</v>
      </c>
      <c r="K19" s="17">
        <v>6055200</v>
      </c>
      <c r="L19" s="17">
        <v>6055200</v>
      </c>
      <c r="M19" s="17">
        <v>0</v>
      </c>
      <c r="N19" s="18">
        <f t="shared" si="0"/>
        <v>8.4335436426691182E-2</v>
      </c>
      <c r="O19" s="17">
        <v>6055200</v>
      </c>
      <c r="P19" s="17">
        <v>6055200</v>
      </c>
      <c r="Q19" s="17">
        <v>0</v>
      </c>
      <c r="R19" s="19">
        <f t="shared" si="1"/>
        <v>8.4335436426691182E-2</v>
      </c>
      <c r="S19" s="17">
        <v>6055200</v>
      </c>
      <c r="T19" s="20">
        <v>6055200</v>
      </c>
    </row>
    <row r="20" spans="1:20" ht="30" x14ac:dyDescent="0.5">
      <c r="A20" s="16" t="s">
        <v>33</v>
      </c>
      <c r="B20" s="17">
        <v>47866000</v>
      </c>
      <c r="C20" s="17">
        <v>0</v>
      </c>
      <c r="D20" s="17">
        <v>0</v>
      </c>
      <c r="E20" s="17">
        <v>47866000</v>
      </c>
      <c r="F20" s="17">
        <v>0</v>
      </c>
      <c r="G20" s="17">
        <v>47866000</v>
      </c>
      <c r="H20" s="17">
        <v>4037100</v>
      </c>
      <c r="I20" s="17">
        <v>4037100</v>
      </c>
      <c r="J20" s="17">
        <v>43828900</v>
      </c>
      <c r="K20" s="17">
        <v>4037100</v>
      </c>
      <c r="L20" s="17">
        <v>4037100</v>
      </c>
      <c r="M20" s="17">
        <v>0</v>
      </c>
      <c r="N20" s="18">
        <f t="shared" si="0"/>
        <v>8.4341703923452971E-2</v>
      </c>
      <c r="O20" s="17">
        <v>4037100</v>
      </c>
      <c r="P20" s="17">
        <v>4037100</v>
      </c>
      <c r="Q20" s="17">
        <v>0</v>
      </c>
      <c r="R20" s="19">
        <f t="shared" si="1"/>
        <v>8.4341703923452971E-2</v>
      </c>
      <c r="S20" s="17">
        <v>4037100</v>
      </c>
      <c r="T20" s="20">
        <v>4037100</v>
      </c>
    </row>
    <row r="21" spans="1:20" ht="30" x14ac:dyDescent="0.5">
      <c r="A21" s="16" t="s">
        <v>34</v>
      </c>
      <c r="B21" s="17">
        <v>1891826000</v>
      </c>
      <c r="C21" s="17">
        <v>17137025</v>
      </c>
      <c r="D21" s="17">
        <v>17137025</v>
      </c>
      <c r="E21" s="17">
        <v>1908963025</v>
      </c>
      <c r="F21" s="17">
        <v>0</v>
      </c>
      <c r="G21" s="17">
        <v>1908963025</v>
      </c>
      <c r="H21" s="17">
        <v>160320655</v>
      </c>
      <c r="I21" s="17">
        <v>160320655</v>
      </c>
      <c r="J21" s="17">
        <v>1748642370</v>
      </c>
      <c r="K21" s="17">
        <v>160320655</v>
      </c>
      <c r="L21" s="17">
        <v>160320655</v>
      </c>
      <c r="M21" s="17">
        <v>0</v>
      </c>
      <c r="N21" s="18">
        <f t="shared" si="0"/>
        <v>8.3983111721087425E-2</v>
      </c>
      <c r="O21" s="17">
        <v>135927783</v>
      </c>
      <c r="P21" s="17">
        <v>135927783</v>
      </c>
      <c r="Q21" s="17">
        <v>24392872</v>
      </c>
      <c r="R21" s="19">
        <f t="shared" si="1"/>
        <v>7.1205037090752446E-2</v>
      </c>
      <c r="S21" s="17">
        <v>135927783</v>
      </c>
      <c r="T21" s="20">
        <v>135927783</v>
      </c>
    </row>
    <row r="22" spans="1:20" ht="60" x14ac:dyDescent="0.5">
      <c r="A22" s="16" t="s">
        <v>35</v>
      </c>
      <c r="B22" s="17">
        <v>1888738000</v>
      </c>
      <c r="C22" s="17">
        <v>14331898</v>
      </c>
      <c r="D22" s="17">
        <v>14331898</v>
      </c>
      <c r="E22" s="17">
        <v>1903069898</v>
      </c>
      <c r="F22" s="17">
        <v>0</v>
      </c>
      <c r="G22" s="17">
        <v>1903069898</v>
      </c>
      <c r="H22" s="17">
        <v>31957746</v>
      </c>
      <c r="I22" s="17">
        <v>31957746</v>
      </c>
      <c r="J22" s="17">
        <v>1871112152</v>
      </c>
      <c r="K22" s="17">
        <v>31957746</v>
      </c>
      <c r="L22" s="17">
        <v>31957746</v>
      </c>
      <c r="M22" s="17">
        <v>0</v>
      </c>
      <c r="N22" s="18">
        <f t="shared" si="0"/>
        <v>1.6792733694955434E-2</v>
      </c>
      <c r="O22" s="17">
        <v>28499603</v>
      </c>
      <c r="P22" s="17">
        <v>28499603</v>
      </c>
      <c r="Q22" s="17">
        <v>3458143</v>
      </c>
      <c r="R22" s="19">
        <f t="shared" si="1"/>
        <v>1.4975594448712151E-2</v>
      </c>
      <c r="S22" s="17">
        <v>28499603</v>
      </c>
      <c r="T22" s="20">
        <v>28499603</v>
      </c>
    </row>
    <row r="23" spans="1:20" ht="60" x14ac:dyDescent="0.5">
      <c r="A23" s="16" t="s">
        <v>36</v>
      </c>
      <c r="B23" s="17">
        <v>775212000</v>
      </c>
      <c r="C23" s="17">
        <v>0</v>
      </c>
      <c r="D23" s="17">
        <v>0</v>
      </c>
      <c r="E23" s="17">
        <v>775212000</v>
      </c>
      <c r="F23" s="17">
        <v>0</v>
      </c>
      <c r="G23" s="17">
        <v>775212000</v>
      </c>
      <c r="H23" s="17">
        <v>42104297</v>
      </c>
      <c r="I23" s="17">
        <v>42104297</v>
      </c>
      <c r="J23" s="17">
        <v>733107703</v>
      </c>
      <c r="K23" s="17">
        <v>42104297</v>
      </c>
      <c r="L23" s="17">
        <v>42104297</v>
      </c>
      <c r="M23" s="17">
        <v>0</v>
      </c>
      <c r="N23" s="18">
        <f t="shared" si="0"/>
        <v>5.4313267854470777E-2</v>
      </c>
      <c r="O23" s="17">
        <v>37323706</v>
      </c>
      <c r="P23" s="17">
        <v>37323706</v>
      </c>
      <c r="Q23" s="17">
        <v>4780591</v>
      </c>
      <c r="R23" s="19">
        <f t="shared" si="1"/>
        <v>4.814645026134786E-2</v>
      </c>
      <c r="S23" s="17">
        <v>37323706</v>
      </c>
      <c r="T23" s="20">
        <v>37323706</v>
      </c>
    </row>
    <row r="24" spans="1:20" ht="60" x14ac:dyDescent="0.5">
      <c r="A24" s="16" t="s">
        <v>37</v>
      </c>
      <c r="B24" s="17">
        <v>233454000</v>
      </c>
      <c r="C24" s="17">
        <v>9339</v>
      </c>
      <c r="D24" s="17">
        <v>9339</v>
      </c>
      <c r="E24" s="17">
        <v>233463339</v>
      </c>
      <c r="F24" s="17">
        <v>0</v>
      </c>
      <c r="G24" s="17">
        <v>233463339</v>
      </c>
      <c r="H24" s="17">
        <v>10033970</v>
      </c>
      <c r="I24" s="17">
        <v>10033970</v>
      </c>
      <c r="J24" s="17">
        <v>223429369</v>
      </c>
      <c r="K24" s="17">
        <v>10033970</v>
      </c>
      <c r="L24" s="17">
        <v>10033970</v>
      </c>
      <c r="M24" s="17">
        <v>0</v>
      </c>
      <c r="N24" s="18">
        <f t="shared" si="0"/>
        <v>4.2978782206143297E-2</v>
      </c>
      <c r="O24" s="17">
        <v>10033970</v>
      </c>
      <c r="P24" s="17">
        <v>10033970</v>
      </c>
      <c r="Q24" s="17">
        <v>0</v>
      </c>
      <c r="R24" s="19">
        <f t="shared" si="1"/>
        <v>4.2978782206143297E-2</v>
      </c>
      <c r="S24" s="17">
        <v>10033970</v>
      </c>
      <c r="T24" s="20">
        <v>10033970</v>
      </c>
    </row>
    <row r="25" spans="1:20" ht="60" x14ac:dyDescent="0.5">
      <c r="A25" s="16" t="s">
        <v>38</v>
      </c>
      <c r="B25" s="17">
        <v>1939841000</v>
      </c>
      <c r="C25" s="17">
        <v>0</v>
      </c>
      <c r="D25" s="17">
        <v>0</v>
      </c>
      <c r="E25" s="17">
        <v>1939841000</v>
      </c>
      <c r="F25" s="17">
        <v>0</v>
      </c>
      <c r="G25" s="17">
        <v>1939841000</v>
      </c>
      <c r="H25" s="17">
        <v>75955689</v>
      </c>
      <c r="I25" s="17">
        <v>75955689</v>
      </c>
      <c r="J25" s="17">
        <v>1863885311</v>
      </c>
      <c r="K25" s="17">
        <v>75955689</v>
      </c>
      <c r="L25" s="17">
        <v>75955689</v>
      </c>
      <c r="M25" s="17">
        <v>0</v>
      </c>
      <c r="N25" s="18">
        <f t="shared" si="0"/>
        <v>3.9155626156989157E-2</v>
      </c>
      <c r="O25" s="17">
        <v>75955689</v>
      </c>
      <c r="P25" s="17">
        <v>75955689</v>
      </c>
      <c r="Q25" s="17">
        <v>0</v>
      </c>
      <c r="R25" s="19">
        <f t="shared" si="1"/>
        <v>3.9155626156989157E-2</v>
      </c>
      <c r="S25" s="17">
        <v>75955689</v>
      </c>
      <c r="T25" s="20">
        <v>75955689</v>
      </c>
    </row>
    <row r="26" spans="1:20" ht="90" x14ac:dyDescent="0.5">
      <c r="A26" s="16" t="s">
        <v>39</v>
      </c>
      <c r="B26" s="17">
        <v>0</v>
      </c>
      <c r="C26" s="17">
        <v>71006420</v>
      </c>
      <c r="D26" s="17">
        <v>71006420</v>
      </c>
      <c r="E26" s="17">
        <v>71006420</v>
      </c>
      <c r="F26" s="17">
        <v>0</v>
      </c>
      <c r="G26" s="17">
        <v>71006420</v>
      </c>
      <c r="H26" s="17">
        <v>71006420</v>
      </c>
      <c r="I26" s="17">
        <v>71006420</v>
      </c>
      <c r="J26" s="17">
        <v>0</v>
      </c>
      <c r="K26" s="17">
        <v>0</v>
      </c>
      <c r="L26" s="17">
        <v>0</v>
      </c>
      <c r="M26" s="17">
        <v>71006420</v>
      </c>
      <c r="N26" s="18">
        <f t="shared" si="0"/>
        <v>0</v>
      </c>
      <c r="O26" s="17">
        <v>0</v>
      </c>
      <c r="P26" s="17">
        <v>0</v>
      </c>
      <c r="Q26" s="17">
        <v>0</v>
      </c>
      <c r="R26" s="19">
        <f t="shared" si="1"/>
        <v>0</v>
      </c>
      <c r="S26" s="17">
        <v>0</v>
      </c>
      <c r="T26" s="20">
        <v>0</v>
      </c>
    </row>
    <row r="27" spans="1:20" ht="60" x14ac:dyDescent="0.5">
      <c r="A27" s="16" t="s">
        <v>40</v>
      </c>
      <c r="B27" s="17">
        <v>50400000</v>
      </c>
      <c r="C27" s="17">
        <v>7000770</v>
      </c>
      <c r="D27" s="17">
        <v>7000770</v>
      </c>
      <c r="E27" s="17">
        <v>57400770</v>
      </c>
      <c r="F27" s="17">
        <v>0</v>
      </c>
      <c r="G27" s="17">
        <v>57400770</v>
      </c>
      <c r="H27" s="17">
        <v>7000770</v>
      </c>
      <c r="I27" s="17">
        <v>7000770</v>
      </c>
      <c r="J27" s="17">
        <v>50400000</v>
      </c>
      <c r="K27" s="17">
        <v>7000770</v>
      </c>
      <c r="L27" s="17">
        <v>7000770</v>
      </c>
      <c r="M27" s="17">
        <v>0</v>
      </c>
      <c r="N27" s="18">
        <f t="shared" si="0"/>
        <v>0.12196299805734313</v>
      </c>
      <c r="O27" s="17">
        <v>0</v>
      </c>
      <c r="P27" s="17">
        <v>0</v>
      </c>
      <c r="Q27" s="17">
        <v>7000770</v>
      </c>
      <c r="R27" s="19">
        <f t="shared" si="1"/>
        <v>0</v>
      </c>
      <c r="S27" s="17">
        <v>0</v>
      </c>
      <c r="T27" s="20">
        <v>0</v>
      </c>
    </row>
    <row r="28" spans="1:20" ht="90" x14ac:dyDescent="0.5">
      <c r="A28" s="16" t="s">
        <v>41</v>
      </c>
      <c r="B28" s="17">
        <v>3000000</v>
      </c>
      <c r="C28" s="17">
        <v>0</v>
      </c>
      <c r="D28" s="17">
        <v>0</v>
      </c>
      <c r="E28" s="17">
        <v>3000000</v>
      </c>
      <c r="F28" s="17">
        <v>0</v>
      </c>
      <c r="G28" s="17">
        <v>3000000</v>
      </c>
      <c r="H28" s="17">
        <v>0</v>
      </c>
      <c r="I28" s="17">
        <v>0</v>
      </c>
      <c r="J28" s="17">
        <v>3000000</v>
      </c>
      <c r="K28" s="17">
        <v>0</v>
      </c>
      <c r="L28" s="17">
        <v>0</v>
      </c>
      <c r="M28" s="17">
        <v>0</v>
      </c>
      <c r="N28" s="18">
        <f t="shared" si="0"/>
        <v>0</v>
      </c>
      <c r="O28" s="17">
        <v>0</v>
      </c>
      <c r="P28" s="17">
        <v>0</v>
      </c>
      <c r="Q28" s="17">
        <v>0</v>
      </c>
      <c r="R28" s="19">
        <f t="shared" si="1"/>
        <v>0</v>
      </c>
      <c r="S28" s="17">
        <v>0</v>
      </c>
      <c r="T28" s="20">
        <v>0</v>
      </c>
    </row>
    <row r="29" spans="1:20" ht="60" x14ac:dyDescent="0.5">
      <c r="A29" s="16" t="s">
        <v>42</v>
      </c>
      <c r="B29" s="17">
        <v>300000000</v>
      </c>
      <c r="C29" s="17">
        <v>250656285</v>
      </c>
      <c r="D29" s="17">
        <v>250656285</v>
      </c>
      <c r="E29" s="17">
        <v>550656285</v>
      </c>
      <c r="F29" s="17">
        <v>0</v>
      </c>
      <c r="G29" s="17">
        <v>550656285</v>
      </c>
      <c r="H29" s="17">
        <v>550656285</v>
      </c>
      <c r="I29" s="17">
        <v>550656285</v>
      </c>
      <c r="J29" s="17">
        <v>0</v>
      </c>
      <c r="K29" s="17">
        <v>550656285</v>
      </c>
      <c r="L29" s="17">
        <v>550656285</v>
      </c>
      <c r="M29" s="17">
        <v>0</v>
      </c>
      <c r="N29" s="18">
        <f t="shared" si="0"/>
        <v>1</v>
      </c>
      <c r="O29" s="17">
        <v>169263302</v>
      </c>
      <c r="P29" s="17">
        <v>169263302</v>
      </c>
      <c r="Q29" s="17">
        <v>381392983</v>
      </c>
      <c r="R29" s="19">
        <f t="shared" si="1"/>
        <v>0.30738467281818094</v>
      </c>
      <c r="S29" s="17">
        <v>169263302</v>
      </c>
      <c r="T29" s="20">
        <v>169263302</v>
      </c>
    </row>
    <row r="30" spans="1:20" ht="60" x14ac:dyDescent="0.5">
      <c r="A30" s="16" t="s">
        <v>43</v>
      </c>
      <c r="B30" s="17">
        <v>10000000</v>
      </c>
      <c r="C30" s="17">
        <v>0</v>
      </c>
      <c r="D30" s="17">
        <v>0</v>
      </c>
      <c r="E30" s="17">
        <v>10000000</v>
      </c>
      <c r="F30" s="17">
        <v>0</v>
      </c>
      <c r="G30" s="17">
        <v>10000000</v>
      </c>
      <c r="H30" s="17">
        <v>4019939</v>
      </c>
      <c r="I30" s="17">
        <v>4019939</v>
      </c>
      <c r="J30" s="17">
        <v>5980061</v>
      </c>
      <c r="K30" s="17">
        <v>4019939</v>
      </c>
      <c r="L30" s="17">
        <v>4019939</v>
      </c>
      <c r="M30" s="17">
        <v>0</v>
      </c>
      <c r="N30" s="18">
        <f t="shared" si="0"/>
        <v>0.40199390000000002</v>
      </c>
      <c r="O30" s="17">
        <v>0</v>
      </c>
      <c r="P30" s="17">
        <v>0</v>
      </c>
      <c r="Q30" s="17">
        <v>4019939</v>
      </c>
      <c r="R30" s="19">
        <f t="shared" si="1"/>
        <v>0</v>
      </c>
      <c r="S30" s="17">
        <v>0</v>
      </c>
      <c r="T30" s="20">
        <v>0</v>
      </c>
    </row>
    <row r="31" spans="1:20" ht="60" x14ac:dyDescent="0.5">
      <c r="A31" s="16" t="s">
        <v>44</v>
      </c>
      <c r="B31" s="17">
        <v>8905373000</v>
      </c>
      <c r="C31" s="17">
        <v>-2863009109</v>
      </c>
      <c r="D31" s="17">
        <v>-2863009109</v>
      </c>
      <c r="E31" s="17">
        <v>6042363891</v>
      </c>
      <c r="F31" s="17">
        <v>0</v>
      </c>
      <c r="G31" s="17">
        <v>6042363891</v>
      </c>
      <c r="H31" s="17">
        <v>1839408769</v>
      </c>
      <c r="I31" s="17">
        <v>1839408769</v>
      </c>
      <c r="J31" s="17">
        <v>4202955122</v>
      </c>
      <c r="K31" s="17">
        <v>1783296769</v>
      </c>
      <c r="L31" s="17">
        <v>1783296769</v>
      </c>
      <c r="M31" s="17">
        <v>56112000</v>
      </c>
      <c r="N31" s="18">
        <f t="shared" si="0"/>
        <v>0.29513230271619206</v>
      </c>
      <c r="O31" s="17">
        <v>0</v>
      </c>
      <c r="P31" s="17">
        <v>0</v>
      </c>
      <c r="Q31" s="17">
        <v>1783296769</v>
      </c>
      <c r="R31" s="19">
        <f t="shared" si="1"/>
        <v>0</v>
      </c>
      <c r="S31" s="17">
        <v>0</v>
      </c>
      <c r="T31" s="20">
        <v>0</v>
      </c>
    </row>
    <row r="32" spans="1:20" ht="90" x14ac:dyDescent="0.5">
      <c r="A32" s="16" t="s">
        <v>45</v>
      </c>
      <c r="B32" s="17">
        <v>81412000</v>
      </c>
      <c r="C32" s="17">
        <v>52053445</v>
      </c>
      <c r="D32" s="17">
        <v>52053445</v>
      </c>
      <c r="E32" s="17">
        <v>133465445</v>
      </c>
      <c r="F32" s="17">
        <v>0</v>
      </c>
      <c r="G32" s="17">
        <v>133465445</v>
      </c>
      <c r="H32" s="17">
        <v>127178445</v>
      </c>
      <c r="I32" s="17">
        <v>127178445</v>
      </c>
      <c r="J32" s="17">
        <v>6287000</v>
      </c>
      <c r="K32" s="17">
        <v>119638605</v>
      </c>
      <c r="L32" s="17">
        <v>119638605</v>
      </c>
      <c r="M32" s="17">
        <v>7539840</v>
      </c>
      <c r="N32" s="18">
        <f t="shared" si="0"/>
        <v>0.89640134942793614</v>
      </c>
      <c r="O32" s="17">
        <v>0</v>
      </c>
      <c r="P32" s="17">
        <v>0</v>
      </c>
      <c r="Q32" s="17">
        <v>119638605</v>
      </c>
      <c r="R32" s="19">
        <f t="shared" si="1"/>
        <v>0</v>
      </c>
      <c r="S32" s="17">
        <v>0</v>
      </c>
      <c r="T32" s="20">
        <v>0</v>
      </c>
    </row>
    <row r="33" spans="1:20" ht="60" x14ac:dyDescent="0.5">
      <c r="A33" s="16" t="s">
        <v>46</v>
      </c>
      <c r="B33" s="17">
        <v>6000000</v>
      </c>
      <c r="C33" s="17">
        <v>0</v>
      </c>
      <c r="D33" s="17">
        <v>0</v>
      </c>
      <c r="E33" s="17">
        <v>6000000</v>
      </c>
      <c r="F33" s="17">
        <v>0</v>
      </c>
      <c r="G33" s="17">
        <v>6000000</v>
      </c>
      <c r="H33" s="17">
        <v>0</v>
      </c>
      <c r="I33" s="17">
        <v>0</v>
      </c>
      <c r="J33" s="17">
        <v>6000000</v>
      </c>
      <c r="K33" s="17">
        <v>0</v>
      </c>
      <c r="L33" s="17">
        <v>0</v>
      </c>
      <c r="M33" s="17">
        <v>0</v>
      </c>
      <c r="N33" s="18">
        <f t="shared" si="0"/>
        <v>0</v>
      </c>
      <c r="O33" s="17">
        <v>0</v>
      </c>
      <c r="P33" s="17">
        <v>0</v>
      </c>
      <c r="Q33" s="17">
        <v>0</v>
      </c>
      <c r="R33" s="19">
        <f t="shared" si="1"/>
        <v>0</v>
      </c>
      <c r="S33" s="17">
        <v>0</v>
      </c>
      <c r="T33" s="20">
        <v>0</v>
      </c>
    </row>
    <row r="34" spans="1:20" ht="60" x14ac:dyDescent="0.5">
      <c r="A34" s="16" t="s">
        <v>47</v>
      </c>
      <c r="B34" s="17">
        <v>326000000</v>
      </c>
      <c r="C34" s="17">
        <v>399297967</v>
      </c>
      <c r="D34" s="17">
        <v>399297967</v>
      </c>
      <c r="E34" s="17">
        <v>725297967</v>
      </c>
      <c r="F34" s="17">
        <v>0</v>
      </c>
      <c r="G34" s="17">
        <v>725297967</v>
      </c>
      <c r="H34" s="17">
        <v>720945149</v>
      </c>
      <c r="I34" s="17">
        <v>720945149</v>
      </c>
      <c r="J34" s="17">
        <v>4352818</v>
      </c>
      <c r="K34" s="17">
        <v>720945149</v>
      </c>
      <c r="L34" s="17">
        <v>720945149</v>
      </c>
      <c r="M34" s="17">
        <v>0</v>
      </c>
      <c r="N34" s="18">
        <f t="shared" si="0"/>
        <v>0.99399857962100147</v>
      </c>
      <c r="O34" s="17">
        <v>86800</v>
      </c>
      <c r="P34" s="17">
        <v>86800</v>
      </c>
      <c r="Q34" s="17">
        <v>720858349</v>
      </c>
      <c r="R34" s="19">
        <f t="shared" si="1"/>
        <v>1.1967495284596599E-4</v>
      </c>
      <c r="S34" s="17">
        <v>86800</v>
      </c>
      <c r="T34" s="20">
        <v>86800</v>
      </c>
    </row>
    <row r="35" spans="1:20" ht="60" x14ac:dyDescent="0.5">
      <c r="A35" s="16" t="s">
        <v>48</v>
      </c>
      <c r="B35" s="17">
        <v>1771984000</v>
      </c>
      <c r="C35" s="17">
        <v>223019856</v>
      </c>
      <c r="D35" s="17">
        <v>223019856</v>
      </c>
      <c r="E35" s="17">
        <v>1995003856</v>
      </c>
      <c r="F35" s="17">
        <v>0</v>
      </c>
      <c r="G35" s="17">
        <v>1995003856</v>
      </c>
      <c r="H35" s="17">
        <v>684488033</v>
      </c>
      <c r="I35" s="17">
        <v>684488033</v>
      </c>
      <c r="J35" s="17">
        <v>1310515823</v>
      </c>
      <c r="K35" s="17">
        <v>684488033</v>
      </c>
      <c r="L35" s="17">
        <v>684488033</v>
      </c>
      <c r="M35" s="17">
        <v>0</v>
      </c>
      <c r="N35" s="18">
        <f t="shared" si="0"/>
        <v>0.34310110777049047</v>
      </c>
      <c r="O35" s="17">
        <v>30584621</v>
      </c>
      <c r="P35" s="17">
        <v>30584621</v>
      </c>
      <c r="Q35" s="17">
        <v>653903412</v>
      </c>
      <c r="R35" s="19">
        <f t="shared" si="1"/>
        <v>1.5330607461241919E-2</v>
      </c>
      <c r="S35" s="17">
        <v>30584621</v>
      </c>
      <c r="T35" s="20">
        <v>30584621</v>
      </c>
    </row>
    <row r="36" spans="1:20" ht="90" x14ac:dyDescent="0.5">
      <c r="A36" s="16" t="s">
        <v>49</v>
      </c>
      <c r="B36" s="17">
        <v>16146848000</v>
      </c>
      <c r="C36" s="17">
        <v>-3306500314</v>
      </c>
      <c r="D36" s="17">
        <v>-3306500314</v>
      </c>
      <c r="E36" s="17">
        <v>12840347686</v>
      </c>
      <c r="F36" s="17">
        <v>0</v>
      </c>
      <c r="G36" s="17">
        <v>12840347686</v>
      </c>
      <c r="H36" s="17">
        <v>6940097575</v>
      </c>
      <c r="I36" s="17">
        <v>6940097575</v>
      </c>
      <c r="J36" s="17">
        <v>5900250111</v>
      </c>
      <c r="K36" s="17">
        <v>6940097575</v>
      </c>
      <c r="L36" s="17">
        <v>6940097575</v>
      </c>
      <c r="M36" s="17">
        <v>0</v>
      </c>
      <c r="N36" s="18">
        <f t="shared" si="0"/>
        <v>0.54049140605179091</v>
      </c>
      <c r="O36" s="17">
        <v>226562945</v>
      </c>
      <c r="P36" s="17">
        <v>226562945</v>
      </c>
      <c r="Q36" s="17">
        <v>6713534630</v>
      </c>
      <c r="R36" s="19">
        <f t="shared" si="1"/>
        <v>1.7644611387511302E-2</v>
      </c>
      <c r="S36" s="17">
        <v>226562945</v>
      </c>
      <c r="T36" s="20">
        <v>226562945</v>
      </c>
    </row>
    <row r="37" spans="1:20" ht="90" x14ac:dyDescent="0.5">
      <c r="A37" s="16" t="s">
        <v>50</v>
      </c>
      <c r="B37" s="17">
        <v>12450800000</v>
      </c>
      <c r="C37" s="17">
        <v>4793712675</v>
      </c>
      <c r="D37" s="17">
        <v>4793712675</v>
      </c>
      <c r="E37" s="17">
        <v>17244512675</v>
      </c>
      <c r="F37" s="17">
        <v>0</v>
      </c>
      <c r="G37" s="17">
        <v>17244512675</v>
      </c>
      <c r="H37" s="17">
        <v>12475446589</v>
      </c>
      <c r="I37" s="17">
        <v>12475446589</v>
      </c>
      <c r="J37" s="17">
        <v>4769066086</v>
      </c>
      <c r="K37" s="17">
        <v>11646944696</v>
      </c>
      <c r="L37" s="17">
        <v>11646944696</v>
      </c>
      <c r="M37" s="17">
        <v>828501893</v>
      </c>
      <c r="N37" s="18">
        <f t="shared" si="0"/>
        <v>0.6754000484388869</v>
      </c>
      <c r="O37" s="17">
        <v>187082808</v>
      </c>
      <c r="P37" s="17">
        <v>187082808</v>
      </c>
      <c r="Q37" s="17">
        <v>11459861888</v>
      </c>
      <c r="R37" s="19">
        <f t="shared" si="1"/>
        <v>1.0848831250025451E-2</v>
      </c>
      <c r="S37" s="17">
        <v>187082808</v>
      </c>
      <c r="T37" s="20">
        <v>187082808</v>
      </c>
    </row>
    <row r="38" spans="1:20" ht="60" x14ac:dyDescent="0.5">
      <c r="A38" s="16" t="s">
        <v>51</v>
      </c>
      <c r="B38" s="17">
        <v>1153161000</v>
      </c>
      <c r="C38" s="17">
        <v>281666642</v>
      </c>
      <c r="D38" s="17">
        <v>281666642</v>
      </c>
      <c r="E38" s="17">
        <v>1434827642</v>
      </c>
      <c r="F38" s="17">
        <v>0</v>
      </c>
      <c r="G38" s="17">
        <v>1434827642</v>
      </c>
      <c r="H38" s="17">
        <v>282949684</v>
      </c>
      <c r="I38" s="17">
        <v>282949684</v>
      </c>
      <c r="J38" s="17">
        <v>1151877958</v>
      </c>
      <c r="K38" s="17">
        <v>282949684</v>
      </c>
      <c r="L38" s="17">
        <v>282949684</v>
      </c>
      <c r="M38" s="17">
        <v>0</v>
      </c>
      <c r="N38" s="18">
        <f t="shared" si="0"/>
        <v>0.19720116599203349</v>
      </c>
      <c r="O38" s="17">
        <v>3606062</v>
      </c>
      <c r="P38" s="17">
        <v>3606062</v>
      </c>
      <c r="Q38" s="17">
        <v>279343622</v>
      </c>
      <c r="R38" s="19">
        <f t="shared" si="1"/>
        <v>2.5132370568032312E-3</v>
      </c>
      <c r="S38" s="17">
        <v>3606062</v>
      </c>
      <c r="T38" s="20">
        <v>3606062</v>
      </c>
    </row>
    <row r="39" spans="1:20" ht="60" x14ac:dyDescent="0.5">
      <c r="A39" s="16" t="s">
        <v>52</v>
      </c>
      <c r="B39" s="17">
        <v>245988000</v>
      </c>
      <c r="C39" s="17">
        <v>1751000</v>
      </c>
      <c r="D39" s="17">
        <v>1751000</v>
      </c>
      <c r="E39" s="17">
        <v>247739000</v>
      </c>
      <c r="F39" s="17">
        <v>0</v>
      </c>
      <c r="G39" s="17">
        <v>247739000</v>
      </c>
      <c r="H39" s="17">
        <v>17421000</v>
      </c>
      <c r="I39" s="17">
        <v>17421000</v>
      </c>
      <c r="J39" s="17">
        <v>230318000</v>
      </c>
      <c r="K39" s="17">
        <v>17421000</v>
      </c>
      <c r="L39" s="17">
        <v>17421000</v>
      </c>
      <c r="M39" s="17">
        <v>0</v>
      </c>
      <c r="N39" s="18">
        <f t="shared" si="0"/>
        <v>7.0319973843440076E-2</v>
      </c>
      <c r="O39" s="17">
        <v>15670000</v>
      </c>
      <c r="P39" s="17">
        <v>15670000</v>
      </c>
      <c r="Q39" s="17">
        <v>1751000</v>
      </c>
      <c r="R39" s="19">
        <f t="shared" si="1"/>
        <v>6.32520515542567E-2</v>
      </c>
      <c r="S39" s="17">
        <v>15670000</v>
      </c>
      <c r="T39" s="20">
        <v>15670000</v>
      </c>
    </row>
    <row r="40" spans="1:20" ht="60" x14ac:dyDescent="0.5">
      <c r="A40" s="16" t="s">
        <v>53</v>
      </c>
      <c r="B40" s="17">
        <v>74145000</v>
      </c>
      <c r="C40" s="17">
        <v>0</v>
      </c>
      <c r="D40" s="17">
        <v>0</v>
      </c>
      <c r="E40" s="17">
        <v>74145000</v>
      </c>
      <c r="F40" s="17">
        <v>0</v>
      </c>
      <c r="G40" s="17">
        <v>74145000</v>
      </c>
      <c r="H40" s="17">
        <v>0</v>
      </c>
      <c r="I40" s="17">
        <v>0</v>
      </c>
      <c r="J40" s="17">
        <v>74145000</v>
      </c>
      <c r="K40" s="17">
        <v>0</v>
      </c>
      <c r="L40" s="17">
        <v>0</v>
      </c>
      <c r="M40" s="17">
        <v>0</v>
      </c>
      <c r="N40" s="18">
        <f t="shared" si="0"/>
        <v>0</v>
      </c>
      <c r="O40" s="17">
        <v>0</v>
      </c>
      <c r="P40" s="17">
        <v>0</v>
      </c>
      <c r="Q40" s="17">
        <v>0</v>
      </c>
      <c r="R40" s="19">
        <f t="shared" si="1"/>
        <v>0</v>
      </c>
      <c r="S40" s="17">
        <v>0</v>
      </c>
      <c r="T40" s="20">
        <v>0</v>
      </c>
    </row>
    <row r="41" spans="1:20" ht="60" x14ac:dyDescent="0.5">
      <c r="A41" s="16" t="s">
        <v>54</v>
      </c>
      <c r="B41" s="17">
        <v>47213000</v>
      </c>
      <c r="C41" s="17">
        <v>0</v>
      </c>
      <c r="D41" s="17">
        <v>0</v>
      </c>
      <c r="E41" s="17">
        <v>47213000</v>
      </c>
      <c r="F41" s="17">
        <v>0</v>
      </c>
      <c r="G41" s="17">
        <v>47213000</v>
      </c>
      <c r="H41" s="17">
        <v>0</v>
      </c>
      <c r="I41" s="17">
        <v>0</v>
      </c>
      <c r="J41" s="17">
        <v>47213000</v>
      </c>
      <c r="K41" s="17">
        <v>0</v>
      </c>
      <c r="L41" s="17">
        <v>0</v>
      </c>
      <c r="M41" s="17">
        <v>0</v>
      </c>
      <c r="N41" s="18">
        <f t="shared" si="0"/>
        <v>0</v>
      </c>
      <c r="O41" s="17">
        <v>0</v>
      </c>
      <c r="P41" s="17">
        <v>0</v>
      </c>
      <c r="Q41" s="17">
        <v>0</v>
      </c>
      <c r="R41" s="19">
        <f t="shared" si="1"/>
        <v>0</v>
      </c>
      <c r="S41" s="17">
        <v>0</v>
      </c>
      <c r="T41" s="20">
        <v>0</v>
      </c>
    </row>
    <row r="42" spans="1:20" ht="60" x14ac:dyDescent="0.5">
      <c r="A42" s="16" t="s">
        <v>55</v>
      </c>
      <c r="B42" s="17">
        <v>12172000</v>
      </c>
      <c r="C42" s="17">
        <v>0</v>
      </c>
      <c r="D42" s="17">
        <v>0</v>
      </c>
      <c r="E42" s="17">
        <v>12172000</v>
      </c>
      <c r="F42" s="17">
        <v>0</v>
      </c>
      <c r="G42" s="17">
        <v>12172000</v>
      </c>
      <c r="H42" s="17">
        <v>0</v>
      </c>
      <c r="I42" s="17">
        <v>0</v>
      </c>
      <c r="J42" s="17">
        <v>12172000</v>
      </c>
      <c r="K42" s="17">
        <v>0</v>
      </c>
      <c r="L42" s="17">
        <v>0</v>
      </c>
      <c r="M42" s="17">
        <v>0</v>
      </c>
      <c r="N42" s="18">
        <f t="shared" si="0"/>
        <v>0</v>
      </c>
      <c r="O42" s="17">
        <v>0</v>
      </c>
      <c r="P42" s="17">
        <v>0</v>
      </c>
      <c r="Q42" s="17">
        <v>0</v>
      </c>
      <c r="R42" s="19">
        <f t="shared" si="1"/>
        <v>0</v>
      </c>
      <c r="S42" s="17">
        <v>0</v>
      </c>
      <c r="T42" s="20">
        <v>0</v>
      </c>
    </row>
    <row r="43" spans="1:20" ht="60" x14ac:dyDescent="0.5">
      <c r="A43" s="16" t="s">
        <v>56</v>
      </c>
      <c r="B43" s="17">
        <v>15504000</v>
      </c>
      <c r="C43" s="17">
        <v>590366</v>
      </c>
      <c r="D43" s="17">
        <v>590366</v>
      </c>
      <c r="E43" s="17">
        <v>16094366</v>
      </c>
      <c r="F43" s="17">
        <v>0</v>
      </c>
      <c r="G43" s="17">
        <v>16094366</v>
      </c>
      <c r="H43" s="17">
        <v>889144</v>
      </c>
      <c r="I43" s="17">
        <v>889144</v>
      </c>
      <c r="J43" s="17">
        <v>15205222</v>
      </c>
      <c r="K43" s="17">
        <v>889144</v>
      </c>
      <c r="L43" s="17">
        <v>889144</v>
      </c>
      <c r="M43" s="17">
        <v>0</v>
      </c>
      <c r="N43" s="18">
        <f t="shared" si="0"/>
        <v>5.5245667956103396E-2</v>
      </c>
      <c r="O43" s="17">
        <v>799933</v>
      </c>
      <c r="P43" s="17">
        <v>799933</v>
      </c>
      <c r="Q43" s="17">
        <v>89211</v>
      </c>
      <c r="R43" s="19">
        <f t="shared" si="1"/>
        <v>4.9702672351306043E-2</v>
      </c>
      <c r="S43" s="17">
        <v>799933</v>
      </c>
      <c r="T43" s="20">
        <v>799933</v>
      </c>
    </row>
    <row r="44" spans="1:20" ht="60" x14ac:dyDescent="0.5">
      <c r="A44" s="16" t="s">
        <v>57</v>
      </c>
      <c r="B44" s="17">
        <v>1900000000</v>
      </c>
      <c r="C44" s="17">
        <v>0</v>
      </c>
      <c r="D44" s="17">
        <v>0</v>
      </c>
      <c r="E44" s="17">
        <v>1900000000</v>
      </c>
      <c r="F44" s="17">
        <v>0</v>
      </c>
      <c r="G44" s="17">
        <v>1900000000</v>
      </c>
      <c r="H44" s="17">
        <v>0</v>
      </c>
      <c r="I44" s="17">
        <v>0</v>
      </c>
      <c r="J44" s="17">
        <v>1900000000</v>
      </c>
      <c r="K44" s="17">
        <v>0</v>
      </c>
      <c r="L44" s="17">
        <v>0</v>
      </c>
      <c r="M44" s="17">
        <v>0</v>
      </c>
      <c r="N44" s="18">
        <f t="shared" si="0"/>
        <v>0</v>
      </c>
      <c r="O44" s="17">
        <v>0</v>
      </c>
      <c r="P44" s="17">
        <v>0</v>
      </c>
      <c r="Q44" s="17">
        <v>0</v>
      </c>
      <c r="R44" s="19">
        <f t="shared" si="1"/>
        <v>0</v>
      </c>
      <c r="S44" s="17">
        <v>0</v>
      </c>
      <c r="T44" s="20">
        <v>0</v>
      </c>
    </row>
    <row r="45" spans="1:20" ht="60" x14ac:dyDescent="0.5">
      <c r="A45" s="16" t="s">
        <v>58</v>
      </c>
      <c r="B45" s="17">
        <v>345000000</v>
      </c>
      <c r="C45" s="17">
        <v>0</v>
      </c>
      <c r="D45" s="17">
        <v>0</v>
      </c>
      <c r="E45" s="17">
        <v>345000000</v>
      </c>
      <c r="F45" s="17">
        <v>0</v>
      </c>
      <c r="G45" s="17">
        <v>345000000</v>
      </c>
      <c r="H45" s="17">
        <v>0</v>
      </c>
      <c r="I45" s="17">
        <v>0</v>
      </c>
      <c r="J45" s="17">
        <v>345000000</v>
      </c>
      <c r="K45" s="17">
        <v>0</v>
      </c>
      <c r="L45" s="17">
        <v>0</v>
      </c>
      <c r="M45" s="17">
        <v>0</v>
      </c>
      <c r="N45" s="18">
        <f t="shared" si="0"/>
        <v>0</v>
      </c>
      <c r="O45" s="17">
        <v>0</v>
      </c>
      <c r="P45" s="17">
        <v>0</v>
      </c>
      <c r="Q45" s="17">
        <v>0</v>
      </c>
      <c r="R45" s="19">
        <f t="shared" si="1"/>
        <v>0</v>
      </c>
      <c r="S45" s="17">
        <v>0</v>
      </c>
      <c r="T45" s="20">
        <v>0</v>
      </c>
    </row>
    <row r="46" spans="1:20" ht="90" x14ac:dyDescent="0.5">
      <c r="A46" s="11" t="s">
        <v>59</v>
      </c>
      <c r="B46" s="12">
        <v>300000000000</v>
      </c>
      <c r="C46" s="12">
        <v>72494756285</v>
      </c>
      <c r="D46" s="12">
        <v>72494756285</v>
      </c>
      <c r="E46" s="12">
        <v>372494756285</v>
      </c>
      <c r="F46" s="12">
        <v>0</v>
      </c>
      <c r="G46" s="12">
        <v>372494756285</v>
      </c>
      <c r="H46" s="12">
        <v>153333791497</v>
      </c>
      <c r="I46" s="12">
        <v>153333791497</v>
      </c>
      <c r="J46" s="12">
        <v>219160964788</v>
      </c>
      <c r="K46" s="12">
        <v>153333791497</v>
      </c>
      <c r="L46" s="12">
        <v>153333791497</v>
      </c>
      <c r="M46" s="12">
        <v>0</v>
      </c>
      <c r="N46" s="13">
        <f t="shared" si="0"/>
        <v>0.41164013428334695</v>
      </c>
      <c r="O46" s="12">
        <v>21902836753</v>
      </c>
      <c r="P46" s="12">
        <v>21902836753</v>
      </c>
      <c r="Q46" s="12">
        <v>131430954744</v>
      </c>
      <c r="R46" s="14">
        <f t="shared" si="1"/>
        <v>5.8800389491233236E-2</v>
      </c>
      <c r="S46" s="12">
        <v>21902836753</v>
      </c>
      <c r="T46" s="15">
        <v>21902836753</v>
      </c>
    </row>
    <row r="47" spans="1:20" ht="60" x14ac:dyDescent="0.5">
      <c r="A47" s="11" t="s">
        <v>60</v>
      </c>
      <c r="B47" s="12">
        <v>2015351000000</v>
      </c>
      <c r="C47" s="12">
        <v>-72494756285</v>
      </c>
      <c r="D47" s="12">
        <v>-72494756285</v>
      </c>
      <c r="E47" s="12">
        <v>1942856243715</v>
      </c>
      <c r="F47" s="12">
        <v>0</v>
      </c>
      <c r="G47" s="12">
        <v>1942856243715</v>
      </c>
      <c r="H47" s="12">
        <v>936127078177</v>
      </c>
      <c r="I47" s="12">
        <v>936127078177</v>
      </c>
      <c r="J47" s="12">
        <v>1006729165538</v>
      </c>
      <c r="K47" s="12">
        <v>936127078177</v>
      </c>
      <c r="L47" s="12">
        <v>936127078177</v>
      </c>
      <c r="M47" s="12">
        <v>0</v>
      </c>
      <c r="N47" s="13">
        <f t="shared" si="0"/>
        <v>0.48183033675564196</v>
      </c>
      <c r="O47" s="12">
        <v>161523810126</v>
      </c>
      <c r="P47" s="12">
        <v>161523810126</v>
      </c>
      <c r="Q47" s="12">
        <v>774603268051</v>
      </c>
      <c r="R47" s="14">
        <f t="shared" si="1"/>
        <v>8.3137293687331679E-2</v>
      </c>
      <c r="S47" s="12">
        <v>161523810126</v>
      </c>
      <c r="T47" s="15">
        <v>161523810126</v>
      </c>
    </row>
    <row r="48" spans="1:20" ht="58.5" customHeight="1" x14ac:dyDescent="0.5">
      <c r="A48" s="11" t="s">
        <v>61</v>
      </c>
      <c r="B48" s="12">
        <v>330000000000</v>
      </c>
      <c r="C48" s="12">
        <v>0</v>
      </c>
      <c r="D48" s="12">
        <v>0</v>
      </c>
      <c r="E48" s="12">
        <v>330000000000</v>
      </c>
      <c r="F48" s="12">
        <v>0</v>
      </c>
      <c r="G48" s="12">
        <v>330000000000</v>
      </c>
      <c r="H48" s="12">
        <v>0</v>
      </c>
      <c r="I48" s="12">
        <v>0</v>
      </c>
      <c r="J48" s="12">
        <v>330000000000</v>
      </c>
      <c r="K48" s="12">
        <v>0</v>
      </c>
      <c r="L48" s="12">
        <v>0</v>
      </c>
      <c r="M48" s="12">
        <v>0</v>
      </c>
      <c r="N48" s="13"/>
      <c r="O48" s="12">
        <v>0</v>
      </c>
      <c r="P48" s="12">
        <v>0</v>
      </c>
      <c r="Q48" s="12">
        <v>0</v>
      </c>
      <c r="R48" s="14"/>
      <c r="S48" s="12">
        <v>0</v>
      </c>
      <c r="T48" s="15">
        <v>0</v>
      </c>
    </row>
    <row r="49" spans="1:20" ht="30" x14ac:dyDescent="0.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3"/>
      <c r="M49" s="22"/>
      <c r="N49" s="24"/>
      <c r="O49" s="22"/>
      <c r="P49" s="23"/>
      <c r="Q49" s="22"/>
      <c r="R49" s="25"/>
      <c r="S49" s="22"/>
      <c r="T49" s="22"/>
    </row>
    <row r="50" spans="1:20" ht="30" x14ac:dyDescent="0.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3"/>
      <c r="M50" s="22"/>
      <c r="N50" s="24"/>
      <c r="O50" s="22"/>
      <c r="P50" s="22"/>
      <c r="Q50" s="22"/>
      <c r="R50" s="25"/>
      <c r="S50" s="22"/>
      <c r="T50" s="22"/>
    </row>
    <row r="51" spans="1:20" ht="30" x14ac:dyDescent="0.5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6"/>
      <c r="O51" s="22"/>
      <c r="P51" s="22"/>
      <c r="Q51" s="22"/>
      <c r="R51" s="25"/>
      <c r="S51" s="22"/>
      <c r="T51" s="22"/>
    </row>
    <row r="52" spans="1:20" ht="30" x14ac:dyDescent="0.5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4"/>
      <c r="O52" s="22"/>
      <c r="P52" s="22"/>
      <c r="Q52" s="22"/>
      <c r="R52" s="25"/>
      <c r="S52" s="22"/>
      <c r="T52" s="22"/>
    </row>
    <row r="53" spans="1:20" ht="30" x14ac:dyDescent="0.5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4"/>
      <c r="O53" s="22"/>
      <c r="P53" s="22"/>
      <c r="Q53" s="22"/>
      <c r="R53" s="25"/>
      <c r="S53" s="22"/>
      <c r="T53" s="22"/>
    </row>
    <row r="54" spans="1:20" ht="30" x14ac:dyDescent="0.5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4"/>
      <c r="O54" s="22"/>
      <c r="P54" s="22"/>
      <c r="Q54" s="22"/>
      <c r="R54" s="25"/>
      <c r="S54" s="22"/>
      <c r="T54" s="22"/>
    </row>
    <row r="55" spans="1:20" s="28" customFormat="1" ht="30" x14ac:dyDescent="0.5">
      <c r="A55" s="27"/>
      <c r="D55" s="27"/>
      <c r="E55" s="37" t="s">
        <v>62</v>
      </c>
      <c r="F55" s="37"/>
      <c r="G55" s="37"/>
      <c r="H55" s="29"/>
      <c r="I55" s="30"/>
      <c r="J55" s="37" t="s">
        <v>63</v>
      </c>
      <c r="K55" s="37"/>
      <c r="L55" s="22"/>
      <c r="M55" s="29"/>
      <c r="N55" s="29"/>
      <c r="O55" s="29"/>
      <c r="P55" s="29">
        <f>+P54-P53</f>
        <v>0</v>
      </c>
      <c r="Q55" s="31"/>
      <c r="R55" s="31"/>
      <c r="S55" s="29"/>
      <c r="T55" s="29"/>
    </row>
    <row r="56" spans="1:20" s="28" customFormat="1" ht="30" x14ac:dyDescent="0.5">
      <c r="A56" s="27"/>
      <c r="B56" s="29"/>
      <c r="C56" s="29"/>
      <c r="D56" s="29"/>
      <c r="E56" s="38" t="s">
        <v>64</v>
      </c>
      <c r="F56" s="38"/>
      <c r="G56" s="38"/>
      <c r="H56" s="29"/>
      <c r="I56" s="32"/>
      <c r="J56" s="38" t="s">
        <v>65</v>
      </c>
      <c r="K56" s="38"/>
      <c r="L56" s="22"/>
      <c r="M56" s="29"/>
      <c r="N56" s="29"/>
      <c r="O56" s="29"/>
      <c r="P56" s="29"/>
      <c r="Q56" s="29"/>
      <c r="R56" s="31"/>
      <c r="S56" s="29"/>
      <c r="T56" s="29"/>
    </row>
    <row r="57" spans="1:20" s="28" customFormat="1" ht="30" x14ac:dyDescent="0.5">
      <c r="A57" s="28" t="s">
        <v>66</v>
      </c>
      <c r="E57" s="33"/>
      <c r="N57" s="34"/>
      <c r="R57" s="34"/>
    </row>
    <row r="58" spans="1:20" s="28" customFormat="1" ht="30" x14ac:dyDescent="0.5">
      <c r="E58" s="33"/>
      <c r="N58" s="34"/>
      <c r="R58" s="34"/>
    </row>
    <row r="59" spans="1:20" s="28" customFormat="1" ht="30" x14ac:dyDescent="0.5">
      <c r="A59" s="28" t="s">
        <v>67</v>
      </c>
      <c r="E59" s="33"/>
      <c r="N59" s="34"/>
      <c r="R59" s="34"/>
    </row>
  </sheetData>
  <mergeCells count="5">
    <mergeCell ref="E55:G55"/>
    <mergeCell ref="J55:K55"/>
    <mergeCell ref="E56:G56"/>
    <mergeCell ref="J56:K56"/>
    <mergeCell ref="A4:D4"/>
  </mergeCells>
  <pageMargins left="0.26" right="0.18" top="0.33" bottom="0.18" header="0.3" footer="0.3"/>
  <pageSetup paperSize="7" scale="1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GASTO012025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Iván Mauricio Méndez Rodríguez</dc:creator>
  <cp:lastModifiedBy>Angelica Paz Bermudez</cp:lastModifiedBy>
  <cp:lastPrinted>2025-02-11T02:56:16Z</cp:lastPrinted>
  <dcterms:created xsi:type="dcterms:W3CDTF">2025-02-11T02:44:21Z</dcterms:created>
  <dcterms:modified xsi:type="dcterms:W3CDTF">2025-02-14T23:33:24Z</dcterms:modified>
</cp:coreProperties>
</file>